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<sst xmlns="http://schemas.openxmlformats.org/spreadsheetml/2006/main" count="122" uniqueCount="112">
  <si>
    <t>学号</t>
  </si>
  <si>
    <t>姓名</t>
  </si>
  <si>
    <t>主修专业课程累计平均绩点</t>
  </si>
  <si>
    <t>所有课程累计平均绩点</t>
  </si>
  <si>
    <t>所有课程平均分</t>
  </si>
  <si>
    <t>马历洁</t>
  </si>
  <si>
    <t>孙琪</t>
  </si>
  <si>
    <t>廖文威</t>
  </si>
  <si>
    <t>石磊</t>
  </si>
  <si>
    <t>葛璟燕</t>
  </si>
  <si>
    <t>郑婷</t>
  </si>
  <si>
    <t>夏莉</t>
  </si>
  <si>
    <t>陈璐</t>
  </si>
  <si>
    <t>董蕾</t>
  </si>
  <si>
    <t>梁晓林</t>
  </si>
  <si>
    <t>郭璟琦</t>
  </si>
  <si>
    <t>吴冬冬</t>
  </si>
  <si>
    <t>林智威</t>
  </si>
  <si>
    <t>陈天游</t>
  </si>
  <si>
    <t>朱征</t>
  </si>
  <si>
    <t>罗杰</t>
  </si>
  <si>
    <t>梁秋鸿</t>
  </si>
  <si>
    <t>潘远航</t>
  </si>
  <si>
    <t>夏添</t>
  </si>
  <si>
    <t>黄则度</t>
  </si>
  <si>
    <t>金宏</t>
  </si>
  <si>
    <t>凌泽华</t>
  </si>
  <si>
    <t>王东林</t>
  </si>
  <si>
    <t>李一鸣</t>
  </si>
  <si>
    <t>周玉宝</t>
  </si>
  <si>
    <t>陈丹</t>
  </si>
  <si>
    <t>马文燕</t>
  </si>
  <si>
    <t>沈宸</t>
  </si>
  <si>
    <t>刘晨</t>
  </si>
  <si>
    <t>甘杨</t>
  </si>
  <si>
    <t>黄杰</t>
  </si>
  <si>
    <t>吕博</t>
  </si>
  <si>
    <t>汪欢晃</t>
  </si>
  <si>
    <t>余功利</t>
  </si>
  <si>
    <t>干丰丰</t>
  </si>
  <si>
    <t>孙辉</t>
  </si>
  <si>
    <t>王忠法</t>
  </si>
  <si>
    <t>洪灯</t>
  </si>
  <si>
    <t>胡鹏</t>
  </si>
  <si>
    <t>陈小朋</t>
  </si>
  <si>
    <t>徐凌佳</t>
  </si>
  <si>
    <t>严超</t>
  </si>
  <si>
    <t>柴国璧</t>
  </si>
  <si>
    <t>云晓</t>
  </si>
  <si>
    <t>邵斐</t>
  </si>
  <si>
    <t>傅金娣</t>
  </si>
  <si>
    <t>刘霁虹</t>
  </si>
  <si>
    <t>杨琼</t>
  </si>
  <si>
    <t>董雪</t>
  </si>
  <si>
    <t>陈曲</t>
  </si>
  <si>
    <t>杜冠生</t>
  </si>
  <si>
    <t>张李</t>
  </si>
  <si>
    <t>丁靓</t>
  </si>
  <si>
    <t>张勋斌</t>
  </si>
  <si>
    <t>王晶</t>
  </si>
  <si>
    <t>王坚</t>
  </si>
  <si>
    <t>柳志炜</t>
  </si>
  <si>
    <t>叶丰满</t>
  </si>
  <si>
    <t>刘凯</t>
  </si>
  <si>
    <t>戴丛毅</t>
  </si>
  <si>
    <t>徐方曦</t>
  </si>
  <si>
    <t>沈阳</t>
  </si>
  <si>
    <t>廖文辉</t>
  </si>
  <si>
    <t>钱学启</t>
  </si>
  <si>
    <t>包鹏飞</t>
  </si>
  <si>
    <t>刘鹏远</t>
  </si>
  <si>
    <t>张明明</t>
  </si>
  <si>
    <t>董宁</t>
  </si>
  <si>
    <t>史晓芳</t>
  </si>
  <si>
    <t>张能</t>
  </si>
  <si>
    <t>詹曼苇</t>
  </si>
  <si>
    <t>张芸婷</t>
  </si>
  <si>
    <t>三好1次</t>
  </si>
  <si>
    <t>奖励</t>
  </si>
  <si>
    <t>三好1次，优干1次</t>
  </si>
  <si>
    <t>获得总学分</t>
  </si>
  <si>
    <t>名次</t>
  </si>
  <si>
    <t>考研</t>
  </si>
  <si>
    <t>三好2次，优团1次</t>
  </si>
  <si>
    <t>出国</t>
  </si>
  <si>
    <t>综合平均绩点</t>
  </si>
  <si>
    <r>
      <t>英语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级分数</t>
    </r>
  </si>
  <si>
    <t>放弃</t>
  </si>
  <si>
    <t>优干2次，优团干1次，省实验竞赛团体一等奖</t>
  </si>
  <si>
    <t>三好1次，省实验竞赛团体一等奖</t>
  </si>
  <si>
    <t>挂有机，省实验竞赛团体一等奖</t>
  </si>
  <si>
    <t>省实验竞赛团体一等奖</t>
  </si>
  <si>
    <t>全国化学实验竞赛三等奖</t>
  </si>
  <si>
    <r>
      <t>省实验竞赛团体一等奖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优干一次</t>
    </r>
  </si>
  <si>
    <t>优团干1次，优秀团员</t>
  </si>
  <si>
    <t>三好学生一次，</t>
  </si>
  <si>
    <t>三好1次，优秀团员</t>
  </si>
  <si>
    <r>
      <t>全国化学实验竞赛二等奖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三好学生二次，优秀团干一次</t>
    </r>
  </si>
  <si>
    <t>挑战杯</t>
  </si>
  <si>
    <t>优秀团干二次</t>
  </si>
  <si>
    <r>
      <t>全国化学实验竞赛二等奖</t>
    </r>
    <r>
      <rPr>
        <sz val="8"/>
        <rFont val="Times New Roman"/>
        <family val="1"/>
      </rPr>
      <t>,</t>
    </r>
    <r>
      <rPr>
        <sz val="8"/>
        <rFont val="宋体"/>
        <family val="0"/>
      </rPr>
      <t>三好学生次，优秀团干一次</t>
    </r>
  </si>
  <si>
    <t>三好2次</t>
  </si>
  <si>
    <t>三好2次</t>
  </si>
  <si>
    <t>最后绩点</t>
  </si>
  <si>
    <r>
      <t>英语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级分数</t>
    </r>
  </si>
  <si>
    <t>三好2次，优干1次</t>
  </si>
  <si>
    <r>
      <t>学位成绩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，440</t>
    </r>
  </si>
  <si>
    <r>
      <t>三好学生二次，放弃考试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门，共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学分</t>
    </r>
  </si>
  <si>
    <t>优干1次，优团干1次</t>
  </si>
  <si>
    <r>
      <t>学位成绩</t>
    </r>
    <r>
      <rPr>
        <sz val="10"/>
        <rFont val="Times New Roman"/>
        <family val="1"/>
      </rPr>
      <t>78</t>
    </r>
  </si>
  <si>
    <r>
      <t>托福</t>
    </r>
    <r>
      <rPr>
        <sz val="10"/>
        <rFont val="Times New Roman"/>
        <family val="1"/>
      </rPr>
      <t>250</t>
    </r>
  </si>
  <si>
    <t>考研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</si>
</sst>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3.875" style="22" customWidth="1"/>
    <col min="2" max="2" width="11.625" style="2" customWidth="1"/>
    <col min="3" max="3" width="6.25390625" style="2" customWidth="1"/>
    <col min="4" max="4" width="8.75390625" style="5" customWidth="1"/>
    <col min="5" max="5" width="15.25390625" style="5" customWidth="1"/>
    <col min="6" max="6" width="9.125" style="5" customWidth="1"/>
    <col min="7" max="7" width="11.00390625" style="5" customWidth="1"/>
    <col min="8" max="8" width="11.25390625" style="5" customWidth="1"/>
    <col min="9" max="9" width="30.375" style="12" customWidth="1"/>
    <col min="10" max="10" width="9.00390625" style="23" customWidth="1"/>
    <col min="11" max="11" width="17.625" style="5" customWidth="1"/>
    <col min="12" max="12" width="13.875" style="2" customWidth="1"/>
    <col min="13" max="16384" width="9.00390625" style="16" customWidth="1"/>
  </cols>
  <sheetData>
    <row r="1" spans="1:12" ht="15">
      <c r="A1" s="14" t="s">
        <v>81</v>
      </c>
      <c r="B1" s="7" t="s">
        <v>0</v>
      </c>
      <c r="C1" s="1" t="s">
        <v>1</v>
      </c>
      <c r="D1" s="1" t="s">
        <v>80</v>
      </c>
      <c r="E1" s="1" t="s">
        <v>2</v>
      </c>
      <c r="F1" s="1" t="s">
        <v>3</v>
      </c>
      <c r="G1" s="1" t="s">
        <v>4</v>
      </c>
      <c r="H1" s="1" t="s">
        <v>85</v>
      </c>
      <c r="I1" s="11" t="s">
        <v>78</v>
      </c>
      <c r="J1" s="17" t="s">
        <v>103</v>
      </c>
      <c r="K1" s="3" t="s">
        <v>86</v>
      </c>
      <c r="L1" s="3" t="s">
        <v>104</v>
      </c>
    </row>
    <row r="2" spans="1:12" s="19" customFormat="1" ht="15">
      <c r="A2" s="18">
        <v>1</v>
      </c>
      <c r="B2" s="6">
        <v>3030630018</v>
      </c>
      <c r="C2" s="3" t="s">
        <v>24</v>
      </c>
      <c r="D2" s="4">
        <v>146.5</v>
      </c>
      <c r="E2" s="4">
        <v>4.41</v>
      </c>
      <c r="F2" s="4">
        <v>4.31</v>
      </c>
      <c r="G2" s="4">
        <v>87.56</v>
      </c>
      <c r="H2" s="4">
        <f aca="true" t="shared" si="0" ref="H2:H36">E2*70%+F2*30%</f>
        <v>4.38</v>
      </c>
      <c r="I2" s="11" t="s">
        <v>102</v>
      </c>
      <c r="J2" s="15">
        <v>4.58</v>
      </c>
      <c r="K2" s="4">
        <v>83</v>
      </c>
      <c r="L2" s="13">
        <v>575</v>
      </c>
    </row>
    <row r="3" spans="1:12" s="19" customFormat="1" ht="15">
      <c r="A3" s="20">
        <v>2</v>
      </c>
      <c r="B3" s="6">
        <v>3030630005</v>
      </c>
      <c r="C3" s="3" t="s">
        <v>13</v>
      </c>
      <c r="D3" s="4">
        <v>151</v>
      </c>
      <c r="E3" s="4">
        <v>4.38</v>
      </c>
      <c r="F3" s="4">
        <v>4.3</v>
      </c>
      <c r="G3" s="4">
        <v>87.61</v>
      </c>
      <c r="H3" s="4">
        <f t="shared" si="0"/>
        <v>4.356</v>
      </c>
      <c r="I3" s="11" t="s">
        <v>102</v>
      </c>
      <c r="J3" s="15">
        <v>4.556</v>
      </c>
      <c r="K3" s="4">
        <v>94</v>
      </c>
      <c r="L3" s="13">
        <v>76</v>
      </c>
    </row>
    <row r="4" spans="1:12" s="19" customFormat="1" ht="15.75" customHeight="1">
      <c r="A4" s="20">
        <v>3</v>
      </c>
      <c r="B4" s="6">
        <v>3030630014</v>
      </c>
      <c r="C4" s="3" t="s">
        <v>20</v>
      </c>
      <c r="D4" s="4">
        <v>146.5</v>
      </c>
      <c r="E4" s="4">
        <v>4.31</v>
      </c>
      <c r="F4" s="4">
        <v>4.25</v>
      </c>
      <c r="G4" s="4">
        <v>87.27</v>
      </c>
      <c r="H4" s="4">
        <f>E4*70%+F4*30%</f>
        <v>4.292</v>
      </c>
      <c r="I4" s="11" t="s">
        <v>89</v>
      </c>
      <c r="J4" s="15">
        <v>4.492</v>
      </c>
      <c r="K4" s="4">
        <v>521</v>
      </c>
      <c r="L4" s="13">
        <v>79</v>
      </c>
    </row>
    <row r="5" spans="1:12" s="19" customFormat="1" ht="15">
      <c r="A5" s="20">
        <v>4</v>
      </c>
      <c r="B5" s="6">
        <v>3030630004</v>
      </c>
      <c r="C5" s="3" t="s">
        <v>12</v>
      </c>
      <c r="D5" s="4">
        <v>145.5</v>
      </c>
      <c r="E5" s="4">
        <v>4.24</v>
      </c>
      <c r="F5" s="4">
        <v>4.25</v>
      </c>
      <c r="G5" s="4">
        <v>87.07</v>
      </c>
      <c r="H5" s="4">
        <f t="shared" si="0"/>
        <v>4.243</v>
      </c>
      <c r="I5" s="11" t="s">
        <v>105</v>
      </c>
      <c r="J5" s="15">
        <v>4.443</v>
      </c>
      <c r="K5" s="4">
        <v>89.5</v>
      </c>
      <c r="L5" s="13">
        <v>550</v>
      </c>
    </row>
    <row r="6" spans="1:12" s="19" customFormat="1" ht="15">
      <c r="A6" s="20">
        <v>5</v>
      </c>
      <c r="B6" s="6">
        <v>3030630035</v>
      </c>
      <c r="C6" s="3" t="s">
        <v>36</v>
      </c>
      <c r="D6" s="4">
        <v>148.5</v>
      </c>
      <c r="E6" s="4">
        <v>4.16</v>
      </c>
      <c r="F6" s="4">
        <v>4.16</v>
      </c>
      <c r="G6" s="4">
        <v>86.21</v>
      </c>
      <c r="H6" s="4">
        <f t="shared" si="0"/>
        <v>4.16</v>
      </c>
      <c r="I6" s="11" t="s">
        <v>88</v>
      </c>
      <c r="J6" s="15">
        <v>4.36</v>
      </c>
      <c r="K6" s="4">
        <v>74.5</v>
      </c>
      <c r="L6" s="13">
        <v>465</v>
      </c>
    </row>
    <row r="7" spans="1:12" s="19" customFormat="1" ht="15">
      <c r="A7" s="20">
        <v>6</v>
      </c>
      <c r="B7" s="6">
        <v>3030630016</v>
      </c>
      <c r="C7" s="3" t="s">
        <v>22</v>
      </c>
      <c r="D7" s="4">
        <v>147</v>
      </c>
      <c r="E7" s="4">
        <v>4.19</v>
      </c>
      <c r="F7" s="4">
        <v>4.21</v>
      </c>
      <c r="G7" s="4">
        <v>86.63</v>
      </c>
      <c r="H7" s="4">
        <f>E7*70%+F7*30%</f>
        <v>4.196</v>
      </c>
      <c r="I7" s="11" t="s">
        <v>77</v>
      </c>
      <c r="J7" s="15">
        <v>4.296</v>
      </c>
      <c r="K7" s="4">
        <v>72.5</v>
      </c>
      <c r="L7" s="13">
        <v>438</v>
      </c>
    </row>
    <row r="8" spans="1:12" s="19" customFormat="1" ht="15">
      <c r="A8" s="20">
        <v>7</v>
      </c>
      <c r="B8" s="6">
        <v>3030630047</v>
      </c>
      <c r="C8" s="3" t="s">
        <v>46</v>
      </c>
      <c r="D8" s="4">
        <v>140</v>
      </c>
      <c r="E8" s="4">
        <v>4.04</v>
      </c>
      <c r="F8" s="4">
        <v>3.94</v>
      </c>
      <c r="G8" s="4">
        <v>83.89</v>
      </c>
      <c r="H8" s="4">
        <f t="shared" si="0"/>
        <v>4.01</v>
      </c>
      <c r="I8" s="11" t="s">
        <v>83</v>
      </c>
      <c r="J8" s="15">
        <v>4.21</v>
      </c>
      <c r="K8" s="4">
        <v>82</v>
      </c>
      <c r="L8" s="13">
        <v>484</v>
      </c>
    </row>
    <row r="9" spans="1:12" s="19" customFormat="1" ht="15">
      <c r="A9" s="20">
        <v>8</v>
      </c>
      <c r="B9" s="6">
        <v>3030630003</v>
      </c>
      <c r="C9" s="3" t="s">
        <v>11</v>
      </c>
      <c r="D9" s="4">
        <v>139</v>
      </c>
      <c r="E9" s="4">
        <v>4.06</v>
      </c>
      <c r="F9" s="4">
        <v>4.06</v>
      </c>
      <c r="G9" s="4">
        <v>85.53</v>
      </c>
      <c r="H9" s="4">
        <f t="shared" si="0"/>
        <v>4.06</v>
      </c>
      <c r="I9" s="11" t="s">
        <v>77</v>
      </c>
      <c r="J9" s="15">
        <v>4.16</v>
      </c>
      <c r="K9" s="4">
        <v>84.5</v>
      </c>
      <c r="L9" s="13">
        <v>498</v>
      </c>
    </row>
    <row r="10" spans="1:12" s="19" customFormat="1" ht="15">
      <c r="A10" s="20">
        <v>9</v>
      </c>
      <c r="B10" s="6">
        <v>3030630069</v>
      </c>
      <c r="C10" s="3" t="s">
        <v>66</v>
      </c>
      <c r="D10" s="4">
        <v>147</v>
      </c>
      <c r="E10" s="4">
        <v>3.93</v>
      </c>
      <c r="F10" s="4">
        <v>3.95</v>
      </c>
      <c r="G10" s="4">
        <v>84.91</v>
      </c>
      <c r="H10" s="4">
        <f>E10*70%+F10*30%</f>
        <v>3.936</v>
      </c>
      <c r="I10" s="11" t="s">
        <v>97</v>
      </c>
      <c r="J10" s="15">
        <v>4.136</v>
      </c>
      <c r="K10" s="4">
        <v>73</v>
      </c>
      <c r="L10" s="13">
        <v>70</v>
      </c>
    </row>
    <row r="11" spans="1:12" s="19" customFormat="1" ht="15">
      <c r="A11" s="20">
        <v>10</v>
      </c>
      <c r="B11" s="6">
        <v>3030630001</v>
      </c>
      <c r="C11" s="3" t="s">
        <v>9</v>
      </c>
      <c r="D11" s="4">
        <v>138.5</v>
      </c>
      <c r="E11" s="4">
        <v>3.88</v>
      </c>
      <c r="F11" s="4">
        <v>3.85</v>
      </c>
      <c r="G11" s="4">
        <v>83.22</v>
      </c>
      <c r="H11" s="4">
        <f>E11*70%+F11*30%</f>
        <v>3.8709999999999996</v>
      </c>
      <c r="I11" s="11" t="s">
        <v>96</v>
      </c>
      <c r="J11" s="15">
        <v>4.071</v>
      </c>
      <c r="K11" s="4">
        <v>73</v>
      </c>
      <c r="L11" s="13">
        <v>518</v>
      </c>
    </row>
    <row r="12" spans="1:12" ht="14.25">
      <c r="A12" s="20">
        <v>11</v>
      </c>
      <c r="B12" s="6">
        <v>3030630011</v>
      </c>
      <c r="C12" s="3" t="s">
        <v>17</v>
      </c>
      <c r="D12" s="4">
        <v>154</v>
      </c>
      <c r="E12" s="4">
        <v>3.85</v>
      </c>
      <c r="F12" s="4">
        <v>3.9</v>
      </c>
      <c r="G12" s="4">
        <v>84.89</v>
      </c>
      <c r="H12" s="4">
        <f>E12*70%+F12*30%</f>
        <v>3.8649999999999998</v>
      </c>
      <c r="I12" s="11" t="s">
        <v>101</v>
      </c>
      <c r="J12" s="15">
        <v>4.065</v>
      </c>
      <c r="K12" s="4" t="s">
        <v>87</v>
      </c>
      <c r="L12" s="3"/>
    </row>
    <row r="13" spans="1:12" s="19" customFormat="1" ht="15">
      <c r="A13" s="18">
        <v>12</v>
      </c>
      <c r="B13" s="6">
        <v>3030630020</v>
      </c>
      <c r="C13" s="3" t="s">
        <v>25</v>
      </c>
      <c r="D13" s="4">
        <v>140.5</v>
      </c>
      <c r="E13" s="4">
        <v>3.82</v>
      </c>
      <c r="F13" s="4">
        <v>3.79</v>
      </c>
      <c r="G13" s="4">
        <v>82.55</v>
      </c>
      <c r="H13" s="4">
        <f>E13*70%+F13*30%</f>
        <v>3.811</v>
      </c>
      <c r="I13" s="11" t="s">
        <v>79</v>
      </c>
      <c r="J13" s="15">
        <v>4.011</v>
      </c>
      <c r="K13" s="4" t="s">
        <v>106</v>
      </c>
      <c r="L13" s="13">
        <v>367</v>
      </c>
    </row>
    <row r="14" spans="1:12" s="19" customFormat="1" ht="15">
      <c r="A14" s="20">
        <v>13</v>
      </c>
      <c r="B14" s="6">
        <v>3030630068</v>
      </c>
      <c r="C14" s="3" t="s">
        <v>65</v>
      </c>
      <c r="D14" s="4">
        <v>141</v>
      </c>
      <c r="E14" s="4">
        <v>3.75</v>
      </c>
      <c r="F14" s="4">
        <v>3.75</v>
      </c>
      <c r="G14" s="4">
        <v>83.04</v>
      </c>
      <c r="H14" s="4">
        <f t="shared" si="0"/>
        <v>3.75</v>
      </c>
      <c r="I14" s="11" t="s">
        <v>79</v>
      </c>
      <c r="J14" s="15">
        <v>3.95</v>
      </c>
      <c r="K14" s="4">
        <v>73</v>
      </c>
      <c r="L14" s="13">
        <v>512</v>
      </c>
    </row>
    <row r="15" spans="1:12" s="19" customFormat="1" ht="15">
      <c r="A15" s="20">
        <v>14</v>
      </c>
      <c r="B15" s="6">
        <v>3030630062</v>
      </c>
      <c r="C15" s="3" t="s">
        <v>60</v>
      </c>
      <c r="D15" s="4">
        <v>141</v>
      </c>
      <c r="E15" s="4">
        <v>3.69</v>
      </c>
      <c r="F15" s="4">
        <v>3.68</v>
      </c>
      <c r="G15" s="4">
        <v>81.75</v>
      </c>
      <c r="H15" s="4">
        <f>E15*70%+F15*30%</f>
        <v>3.687</v>
      </c>
      <c r="I15" s="11" t="s">
        <v>93</v>
      </c>
      <c r="J15" s="15">
        <v>3.887</v>
      </c>
      <c r="K15" s="4">
        <v>87</v>
      </c>
      <c r="L15" s="13">
        <v>482</v>
      </c>
    </row>
    <row r="16" spans="1:12" ht="15.75">
      <c r="A16" s="20">
        <v>15</v>
      </c>
      <c r="B16" s="6">
        <v>3030630049</v>
      </c>
      <c r="C16" s="3" t="s">
        <v>47</v>
      </c>
      <c r="D16" s="4">
        <v>164.5</v>
      </c>
      <c r="E16" s="4">
        <v>3.67</v>
      </c>
      <c r="F16" s="4">
        <v>3.59</v>
      </c>
      <c r="G16" s="4">
        <v>80.94</v>
      </c>
      <c r="H16" s="4">
        <f>E16*70%+F16*30%</f>
        <v>3.646</v>
      </c>
      <c r="I16" s="10" t="s">
        <v>107</v>
      </c>
      <c r="J16" s="10">
        <f>H16+0.2</f>
        <v>3.846</v>
      </c>
      <c r="K16" s="5">
        <v>592</v>
      </c>
      <c r="L16" s="3">
        <v>563</v>
      </c>
    </row>
    <row r="17" spans="1:12" s="19" customFormat="1" ht="15.75">
      <c r="A17" s="18">
        <v>16</v>
      </c>
      <c r="B17" s="6">
        <v>3030630027</v>
      </c>
      <c r="C17" s="3" t="s">
        <v>30</v>
      </c>
      <c r="D17" s="4">
        <v>146</v>
      </c>
      <c r="E17" s="4">
        <v>3.72</v>
      </c>
      <c r="F17" s="4">
        <v>3.71</v>
      </c>
      <c r="G17" s="4">
        <v>81.79</v>
      </c>
      <c r="H17" s="4">
        <f t="shared" si="0"/>
        <v>3.717</v>
      </c>
      <c r="I17" s="11" t="s">
        <v>77</v>
      </c>
      <c r="J17" s="9">
        <v>3.817</v>
      </c>
      <c r="K17" s="13">
        <v>82</v>
      </c>
      <c r="L17" s="13">
        <v>477</v>
      </c>
    </row>
    <row r="18" spans="1:12" s="19" customFormat="1" ht="15">
      <c r="A18" s="20">
        <v>17</v>
      </c>
      <c r="B18" s="6">
        <v>3030630042</v>
      </c>
      <c r="C18" s="3" t="s">
        <v>42</v>
      </c>
      <c r="D18" s="4">
        <v>142.5</v>
      </c>
      <c r="E18" s="4">
        <v>3.72</v>
      </c>
      <c r="F18" s="4">
        <v>3.71</v>
      </c>
      <c r="G18" s="4">
        <v>82.7</v>
      </c>
      <c r="H18" s="4">
        <f>E18*70%+F18*30%</f>
        <v>3.717</v>
      </c>
      <c r="I18" s="11" t="s">
        <v>95</v>
      </c>
      <c r="J18" s="15">
        <v>3.817</v>
      </c>
      <c r="K18" s="4">
        <v>60</v>
      </c>
      <c r="L18" s="13">
        <v>381</v>
      </c>
    </row>
    <row r="19" spans="1:12" ht="14.25">
      <c r="A19" s="20">
        <v>18</v>
      </c>
      <c r="B19" s="6">
        <v>3030630031</v>
      </c>
      <c r="C19" s="3" t="s">
        <v>33</v>
      </c>
      <c r="D19" s="4">
        <v>145.5</v>
      </c>
      <c r="E19" s="4">
        <v>3.8</v>
      </c>
      <c r="F19" s="4">
        <v>3.85</v>
      </c>
      <c r="G19" s="4">
        <v>83.97</v>
      </c>
      <c r="H19" s="4">
        <f t="shared" si="0"/>
        <v>3.8149999999999995</v>
      </c>
      <c r="I19" s="11"/>
      <c r="J19" s="15">
        <v>3.815</v>
      </c>
      <c r="K19" s="4" t="s">
        <v>84</v>
      </c>
      <c r="L19" s="3"/>
    </row>
    <row r="20" spans="1:12" s="19" customFormat="1" ht="15.75">
      <c r="A20" s="18">
        <v>19</v>
      </c>
      <c r="B20" s="6">
        <v>3031613014</v>
      </c>
      <c r="C20" s="3" t="s">
        <v>74</v>
      </c>
      <c r="D20" s="4">
        <v>156</v>
      </c>
      <c r="E20" s="4">
        <v>3.55</v>
      </c>
      <c r="F20" s="4">
        <v>3.57</v>
      </c>
      <c r="G20" s="4">
        <v>81.8</v>
      </c>
      <c r="H20" s="4">
        <f t="shared" si="0"/>
        <v>3.556</v>
      </c>
      <c r="I20" s="11" t="s">
        <v>108</v>
      </c>
      <c r="J20" s="9">
        <v>3.756</v>
      </c>
      <c r="K20" s="13">
        <v>82.5</v>
      </c>
      <c r="L20" s="13">
        <v>550</v>
      </c>
    </row>
    <row r="21" spans="1:12" s="19" customFormat="1" ht="15.75">
      <c r="A21" s="20">
        <v>20</v>
      </c>
      <c r="B21" s="6">
        <v>3030630009</v>
      </c>
      <c r="C21" s="3" t="s">
        <v>15</v>
      </c>
      <c r="D21" s="4">
        <v>147</v>
      </c>
      <c r="E21" s="4">
        <v>3.62</v>
      </c>
      <c r="F21" s="4">
        <v>3.64</v>
      </c>
      <c r="G21" s="4">
        <v>81.69</v>
      </c>
      <c r="H21" s="4">
        <f t="shared" si="0"/>
        <v>3.626</v>
      </c>
      <c r="I21" s="11" t="s">
        <v>77</v>
      </c>
      <c r="J21" s="9">
        <v>3.726</v>
      </c>
      <c r="K21" s="21" t="s">
        <v>109</v>
      </c>
      <c r="L21" s="13">
        <v>377</v>
      </c>
    </row>
    <row r="22" spans="1:12" s="19" customFormat="1" ht="15">
      <c r="A22" s="20">
        <v>21</v>
      </c>
      <c r="B22" s="6">
        <v>3030630071</v>
      </c>
      <c r="C22" s="3" t="s">
        <v>68</v>
      </c>
      <c r="D22" s="4">
        <v>140</v>
      </c>
      <c r="E22" s="4">
        <v>3.68</v>
      </c>
      <c r="F22" s="4">
        <v>3.71</v>
      </c>
      <c r="G22" s="4">
        <v>81.47</v>
      </c>
      <c r="H22" s="4">
        <f t="shared" si="0"/>
        <v>3.689</v>
      </c>
      <c r="I22" s="11"/>
      <c r="J22" s="15">
        <f aca="true" t="shared" si="1" ref="J22:J40">H22</f>
        <v>3.689</v>
      </c>
      <c r="K22" s="4">
        <v>63</v>
      </c>
      <c r="L22" s="13">
        <v>443</v>
      </c>
    </row>
    <row r="23" spans="1:12" s="19" customFormat="1" ht="15">
      <c r="A23" s="20">
        <v>22</v>
      </c>
      <c r="B23" s="6">
        <v>3030630057</v>
      </c>
      <c r="C23" s="3" t="s">
        <v>55</v>
      </c>
      <c r="D23" s="4">
        <v>137</v>
      </c>
      <c r="E23" s="4">
        <v>3.69</v>
      </c>
      <c r="F23" s="4">
        <v>3.68</v>
      </c>
      <c r="G23" s="4">
        <v>82.2</v>
      </c>
      <c r="H23" s="4">
        <f t="shared" si="0"/>
        <v>3.687</v>
      </c>
      <c r="I23" s="11"/>
      <c r="J23" s="15">
        <f t="shared" si="1"/>
        <v>3.687</v>
      </c>
      <c r="K23" s="4">
        <v>75</v>
      </c>
      <c r="L23" s="13">
        <v>486</v>
      </c>
    </row>
    <row r="24" spans="1:12" s="19" customFormat="1" ht="15">
      <c r="A24" s="20">
        <v>23</v>
      </c>
      <c r="B24" s="3">
        <v>3030630074</v>
      </c>
      <c r="C24" s="3" t="s">
        <v>71</v>
      </c>
      <c r="D24" s="4">
        <v>145</v>
      </c>
      <c r="E24" s="4">
        <v>3.58</v>
      </c>
      <c r="F24" s="4">
        <v>3.59</v>
      </c>
      <c r="G24" s="4">
        <v>81.45</v>
      </c>
      <c r="H24" s="4">
        <f>E24*70%+F24*30%</f>
        <v>3.5829999999999997</v>
      </c>
      <c r="I24" s="11" t="s">
        <v>95</v>
      </c>
      <c r="J24" s="15">
        <f>H24+0.1</f>
        <v>3.683</v>
      </c>
      <c r="K24" s="4">
        <v>84</v>
      </c>
      <c r="L24" s="13">
        <v>536</v>
      </c>
    </row>
    <row r="25" spans="1:12" ht="15">
      <c r="A25" s="20">
        <v>24</v>
      </c>
      <c r="B25" s="6">
        <v>3030630045</v>
      </c>
      <c r="C25" s="3" t="s">
        <v>45</v>
      </c>
      <c r="D25" s="4">
        <v>135.5</v>
      </c>
      <c r="E25" s="4">
        <v>3.66</v>
      </c>
      <c r="F25" s="4">
        <v>3.72</v>
      </c>
      <c r="G25" s="4">
        <v>82.31</v>
      </c>
      <c r="H25" s="4">
        <f t="shared" si="0"/>
        <v>3.678</v>
      </c>
      <c r="I25" s="11"/>
      <c r="J25" s="15">
        <f t="shared" si="1"/>
        <v>3.678</v>
      </c>
      <c r="K25" s="4">
        <v>83</v>
      </c>
      <c r="L25" s="3" t="s">
        <v>110</v>
      </c>
    </row>
    <row r="26" spans="1:12" s="19" customFormat="1" ht="15">
      <c r="A26" s="18">
        <v>25</v>
      </c>
      <c r="B26" s="3">
        <v>3030630059</v>
      </c>
      <c r="C26" s="3" t="s">
        <v>57</v>
      </c>
      <c r="D26" s="4">
        <v>138</v>
      </c>
      <c r="E26" s="4">
        <v>3.44</v>
      </c>
      <c r="F26" s="4">
        <v>3.46</v>
      </c>
      <c r="G26" s="4">
        <v>80.76</v>
      </c>
      <c r="H26" s="4">
        <f>E26*70%+F26*30%</f>
        <v>3.4459999999999997</v>
      </c>
      <c r="I26" s="11" t="s">
        <v>94</v>
      </c>
      <c r="J26" s="15">
        <v>3.646</v>
      </c>
      <c r="K26" s="4">
        <v>67.5</v>
      </c>
      <c r="L26" s="13">
        <v>405</v>
      </c>
    </row>
    <row r="27" spans="1:12" s="19" customFormat="1" ht="14.25" customHeight="1">
      <c r="A27" s="20">
        <v>26</v>
      </c>
      <c r="B27" s="3">
        <v>3030630050</v>
      </c>
      <c r="C27" s="3" t="s">
        <v>48</v>
      </c>
      <c r="D27" s="4">
        <v>167.5</v>
      </c>
      <c r="E27" s="4">
        <v>3.43</v>
      </c>
      <c r="F27" s="4">
        <v>3.43</v>
      </c>
      <c r="G27" s="4">
        <v>80.03</v>
      </c>
      <c r="H27" s="4">
        <f>E27*70%+F27*30%</f>
        <v>3.4299999999999997</v>
      </c>
      <c r="I27" s="11" t="s">
        <v>100</v>
      </c>
      <c r="J27" s="15">
        <v>3.63</v>
      </c>
      <c r="K27" s="4">
        <v>68</v>
      </c>
      <c r="L27" s="13">
        <v>326</v>
      </c>
    </row>
    <row r="28" spans="1:12" s="19" customFormat="1" ht="15">
      <c r="A28" s="20">
        <v>27</v>
      </c>
      <c r="B28" s="6">
        <v>3030630037</v>
      </c>
      <c r="C28" s="3" t="s">
        <v>38</v>
      </c>
      <c r="D28" s="4">
        <v>143.5</v>
      </c>
      <c r="E28" s="4">
        <v>3.61</v>
      </c>
      <c r="F28" s="4">
        <v>3.65</v>
      </c>
      <c r="G28" s="4">
        <v>82.3</v>
      </c>
      <c r="H28" s="4">
        <f t="shared" si="0"/>
        <v>3.622</v>
      </c>
      <c r="I28" s="11"/>
      <c r="J28" s="15">
        <f t="shared" si="1"/>
        <v>3.622</v>
      </c>
      <c r="K28" s="4">
        <v>89</v>
      </c>
      <c r="L28" s="13">
        <v>551</v>
      </c>
    </row>
    <row r="29" spans="1:12" s="19" customFormat="1" ht="15">
      <c r="A29" s="20">
        <v>28</v>
      </c>
      <c r="B29" s="3">
        <v>3030630044</v>
      </c>
      <c r="C29" s="3" t="s">
        <v>44</v>
      </c>
      <c r="D29" s="4">
        <v>169</v>
      </c>
      <c r="E29" s="4">
        <v>3.53</v>
      </c>
      <c r="F29" s="4">
        <v>3.47</v>
      </c>
      <c r="G29" s="4">
        <v>80.3</v>
      </c>
      <c r="H29" s="4">
        <f>E29*70%+F29*30%</f>
        <v>3.5119999999999996</v>
      </c>
      <c r="I29" s="11" t="s">
        <v>95</v>
      </c>
      <c r="J29" s="15">
        <v>3.612</v>
      </c>
      <c r="K29" s="4">
        <v>74.5</v>
      </c>
      <c r="L29" s="13">
        <v>483</v>
      </c>
    </row>
    <row r="30" spans="1:12" s="19" customFormat="1" ht="15">
      <c r="A30" s="20">
        <v>29</v>
      </c>
      <c r="B30" s="3">
        <v>3030630028</v>
      </c>
      <c r="C30" s="3" t="s">
        <v>31</v>
      </c>
      <c r="D30" s="4">
        <v>146.5</v>
      </c>
      <c r="E30" s="4">
        <v>3.49</v>
      </c>
      <c r="F30" s="4">
        <v>3.52</v>
      </c>
      <c r="G30" s="4">
        <v>80.67</v>
      </c>
      <c r="H30" s="4">
        <f>E30*70%+F30*30%</f>
        <v>3.499</v>
      </c>
      <c r="I30" s="11" t="s">
        <v>98</v>
      </c>
      <c r="J30" s="15">
        <f>H30+0.1</f>
        <v>3.599</v>
      </c>
      <c r="K30" s="4">
        <v>456</v>
      </c>
      <c r="L30" s="13">
        <v>391</v>
      </c>
    </row>
    <row r="31" spans="1:12" s="19" customFormat="1" ht="15">
      <c r="A31" s="20">
        <v>30</v>
      </c>
      <c r="B31" s="6">
        <v>3030630055</v>
      </c>
      <c r="C31" s="3" t="s">
        <v>53</v>
      </c>
      <c r="D31" s="4">
        <v>153.5</v>
      </c>
      <c r="E31" s="4">
        <v>3.58</v>
      </c>
      <c r="F31" s="4">
        <v>3.6</v>
      </c>
      <c r="G31" s="4">
        <v>82</v>
      </c>
      <c r="H31" s="4">
        <f t="shared" si="0"/>
        <v>3.586</v>
      </c>
      <c r="I31" s="11"/>
      <c r="J31" s="15">
        <f t="shared" si="1"/>
        <v>3.586</v>
      </c>
      <c r="K31" s="4">
        <v>85</v>
      </c>
      <c r="L31" s="13">
        <v>581</v>
      </c>
    </row>
    <row r="32" spans="1:12" s="19" customFormat="1" ht="15">
      <c r="A32" s="20">
        <v>31</v>
      </c>
      <c r="B32" s="3">
        <v>3030630061</v>
      </c>
      <c r="C32" s="3" t="s">
        <v>59</v>
      </c>
      <c r="D32" s="4">
        <v>149</v>
      </c>
      <c r="E32" s="4">
        <v>3.48</v>
      </c>
      <c r="F32" s="4">
        <v>3.43</v>
      </c>
      <c r="G32" s="4">
        <v>80.34</v>
      </c>
      <c r="H32" s="4">
        <f>E32*70%+F32*30%</f>
        <v>3.465</v>
      </c>
      <c r="I32" s="11" t="s">
        <v>91</v>
      </c>
      <c r="J32" s="15">
        <v>3.565</v>
      </c>
      <c r="K32" s="4">
        <v>70.5</v>
      </c>
      <c r="L32" s="13">
        <v>496</v>
      </c>
    </row>
    <row r="33" spans="1:12" ht="14.25">
      <c r="A33" s="20">
        <v>32</v>
      </c>
      <c r="B33" s="3">
        <v>3030630051</v>
      </c>
      <c r="C33" s="3" t="s">
        <v>49</v>
      </c>
      <c r="D33" s="4">
        <v>151.5</v>
      </c>
      <c r="E33" s="4">
        <v>3.56</v>
      </c>
      <c r="F33" s="4">
        <v>3.56</v>
      </c>
      <c r="G33" s="4">
        <v>80.22</v>
      </c>
      <c r="H33" s="4">
        <f t="shared" si="0"/>
        <v>3.56</v>
      </c>
      <c r="I33" s="11"/>
      <c r="J33" s="15">
        <f t="shared" si="1"/>
        <v>3.56</v>
      </c>
      <c r="K33" s="4" t="s">
        <v>87</v>
      </c>
      <c r="L33" s="3"/>
    </row>
    <row r="34" spans="1:12" s="19" customFormat="1" ht="15">
      <c r="A34" s="18">
        <v>33</v>
      </c>
      <c r="B34" s="3">
        <v>3033023011</v>
      </c>
      <c r="C34" s="3" t="s">
        <v>76</v>
      </c>
      <c r="D34" s="4">
        <v>111.5</v>
      </c>
      <c r="E34" s="4">
        <v>3.51</v>
      </c>
      <c r="F34" s="4">
        <v>3.66</v>
      </c>
      <c r="G34" s="4">
        <v>82.13</v>
      </c>
      <c r="H34" s="4">
        <f t="shared" si="0"/>
        <v>3.5549999999999997</v>
      </c>
      <c r="I34" s="11"/>
      <c r="J34" s="15">
        <f t="shared" si="1"/>
        <v>3.5549999999999997</v>
      </c>
      <c r="K34" s="4">
        <v>79</v>
      </c>
      <c r="L34" s="13">
        <v>430</v>
      </c>
    </row>
    <row r="35" spans="1:12" s="19" customFormat="1" ht="15">
      <c r="A35" s="20">
        <v>34</v>
      </c>
      <c r="B35" s="3">
        <v>3030630052</v>
      </c>
      <c r="C35" s="3" t="s">
        <v>50</v>
      </c>
      <c r="D35" s="4">
        <v>170.5</v>
      </c>
      <c r="E35" s="4">
        <v>3.51</v>
      </c>
      <c r="F35" s="4">
        <v>3.53</v>
      </c>
      <c r="G35" s="4">
        <v>81.09</v>
      </c>
      <c r="H35" s="4">
        <f t="shared" si="0"/>
        <v>3.516</v>
      </c>
      <c r="I35" s="11"/>
      <c r="J35" s="15">
        <f t="shared" si="1"/>
        <v>3.516</v>
      </c>
      <c r="K35" s="4">
        <v>82.5</v>
      </c>
      <c r="L35" s="13">
        <v>468</v>
      </c>
    </row>
    <row r="36" spans="1:12" s="19" customFormat="1" ht="15">
      <c r="A36" s="20">
        <v>35</v>
      </c>
      <c r="B36" s="3">
        <v>3030630038</v>
      </c>
      <c r="C36" s="3" t="s">
        <v>39</v>
      </c>
      <c r="D36" s="4">
        <v>143.5</v>
      </c>
      <c r="E36" s="4">
        <v>3.5</v>
      </c>
      <c r="F36" s="4">
        <v>3.54</v>
      </c>
      <c r="G36" s="4">
        <v>80.81</v>
      </c>
      <c r="H36" s="4">
        <f t="shared" si="0"/>
        <v>3.5119999999999996</v>
      </c>
      <c r="I36" s="11"/>
      <c r="J36" s="15">
        <f t="shared" si="1"/>
        <v>3.5119999999999996</v>
      </c>
      <c r="K36" s="4">
        <v>71</v>
      </c>
      <c r="L36" s="13">
        <v>377</v>
      </c>
    </row>
    <row r="37" spans="1:12" s="19" customFormat="1" ht="15">
      <c r="A37" s="20">
        <v>36</v>
      </c>
      <c r="B37" s="3">
        <v>3030630056</v>
      </c>
      <c r="C37" s="3" t="s">
        <v>54</v>
      </c>
      <c r="D37" s="4">
        <v>165.5</v>
      </c>
      <c r="E37" s="4">
        <v>3.36</v>
      </c>
      <c r="F37" s="4">
        <v>3.48</v>
      </c>
      <c r="G37" s="4">
        <v>81.21</v>
      </c>
      <c r="H37" s="4">
        <f>E37*70%+F37*30%</f>
        <v>3.396</v>
      </c>
      <c r="I37" s="11" t="s">
        <v>90</v>
      </c>
      <c r="J37" s="15">
        <v>3.496</v>
      </c>
      <c r="K37" s="4">
        <v>83.5</v>
      </c>
      <c r="L37" s="13">
        <v>486</v>
      </c>
    </row>
    <row r="38" spans="1:12" s="19" customFormat="1" ht="15">
      <c r="A38" s="20">
        <v>37</v>
      </c>
      <c r="B38" s="3">
        <v>3031411001</v>
      </c>
      <c r="C38" s="3" t="s">
        <v>73</v>
      </c>
      <c r="D38" s="4">
        <v>150.5</v>
      </c>
      <c r="E38" s="4">
        <v>3.46</v>
      </c>
      <c r="F38" s="4">
        <v>3.55</v>
      </c>
      <c r="G38" s="4">
        <v>80.52</v>
      </c>
      <c r="H38" s="4">
        <f aca="true" t="shared" si="2" ref="H38:H66">E38*70%+F38*30%</f>
        <v>3.4869999999999997</v>
      </c>
      <c r="I38" s="11"/>
      <c r="J38" s="15">
        <f t="shared" si="1"/>
        <v>3.4869999999999997</v>
      </c>
      <c r="K38" s="4">
        <v>70</v>
      </c>
      <c r="L38" s="13">
        <v>449</v>
      </c>
    </row>
    <row r="39" spans="1:12" ht="14.25">
      <c r="A39" s="20">
        <v>38</v>
      </c>
      <c r="B39" s="3">
        <v>3030630030</v>
      </c>
      <c r="C39" s="3" t="s">
        <v>32</v>
      </c>
      <c r="D39" s="4">
        <v>148.5</v>
      </c>
      <c r="E39" s="4">
        <v>3.46</v>
      </c>
      <c r="F39" s="4">
        <v>3.47</v>
      </c>
      <c r="G39" s="4">
        <v>80.41</v>
      </c>
      <c r="H39" s="4">
        <f t="shared" si="2"/>
        <v>3.4629999999999996</v>
      </c>
      <c r="I39" s="11"/>
      <c r="J39" s="15">
        <f t="shared" si="1"/>
        <v>3.4629999999999996</v>
      </c>
      <c r="K39" s="4">
        <v>69</v>
      </c>
      <c r="L39" s="3">
        <v>428</v>
      </c>
    </row>
    <row r="40" spans="1:12" s="19" customFormat="1" ht="15">
      <c r="A40" s="18">
        <v>39</v>
      </c>
      <c r="B40" s="3">
        <v>3030630070</v>
      </c>
      <c r="C40" s="3" t="s">
        <v>67</v>
      </c>
      <c r="D40" s="4">
        <v>141.5</v>
      </c>
      <c r="E40" s="4">
        <v>3.47</v>
      </c>
      <c r="F40" s="4">
        <v>3.36</v>
      </c>
      <c r="G40" s="4">
        <v>77.79</v>
      </c>
      <c r="H40" s="4">
        <f t="shared" si="2"/>
        <v>3.437</v>
      </c>
      <c r="I40" s="11"/>
      <c r="J40" s="15">
        <f t="shared" si="1"/>
        <v>3.437</v>
      </c>
      <c r="K40" s="4">
        <v>65</v>
      </c>
      <c r="L40" s="13">
        <v>424</v>
      </c>
    </row>
    <row r="41" spans="1:12" s="19" customFormat="1" ht="15">
      <c r="A41" s="20">
        <v>40</v>
      </c>
      <c r="B41" s="3">
        <v>3030630040</v>
      </c>
      <c r="C41" s="3" t="s">
        <v>40</v>
      </c>
      <c r="D41" s="4">
        <v>147</v>
      </c>
      <c r="E41" s="4">
        <v>3.34</v>
      </c>
      <c r="F41" s="4">
        <v>3.31</v>
      </c>
      <c r="G41" s="4">
        <v>78.28</v>
      </c>
      <c r="H41" s="4">
        <f>E41*70%+F41*30%</f>
        <v>3.3309999999999995</v>
      </c>
      <c r="I41" s="11" t="s">
        <v>92</v>
      </c>
      <c r="J41" s="15">
        <v>3.431</v>
      </c>
      <c r="K41" s="4">
        <v>552</v>
      </c>
      <c r="L41" s="13">
        <v>449</v>
      </c>
    </row>
    <row r="42" spans="1:12" s="19" customFormat="1" ht="15">
      <c r="A42" s="20">
        <v>41</v>
      </c>
      <c r="B42" s="3">
        <v>3030630008</v>
      </c>
      <c r="C42" s="3" t="s">
        <v>14</v>
      </c>
      <c r="D42" s="4">
        <v>149</v>
      </c>
      <c r="E42" s="4">
        <v>3.41</v>
      </c>
      <c r="F42" s="4">
        <v>3.47</v>
      </c>
      <c r="G42" s="4">
        <v>80.36</v>
      </c>
      <c r="H42" s="4">
        <f t="shared" si="2"/>
        <v>3.428</v>
      </c>
      <c r="I42" s="11"/>
      <c r="J42" s="15">
        <v>3.428</v>
      </c>
      <c r="K42" s="4">
        <v>75</v>
      </c>
      <c r="L42" s="13">
        <v>430</v>
      </c>
    </row>
    <row r="43" spans="1:12" s="19" customFormat="1" ht="15">
      <c r="A43" s="20">
        <v>42</v>
      </c>
      <c r="B43" s="3">
        <v>3030630010</v>
      </c>
      <c r="C43" s="3" t="s">
        <v>16</v>
      </c>
      <c r="D43" s="4">
        <v>153.5</v>
      </c>
      <c r="E43" s="4">
        <v>3.19</v>
      </c>
      <c r="F43" s="4">
        <v>3.15</v>
      </c>
      <c r="G43" s="4">
        <v>76.97</v>
      </c>
      <c r="H43" s="4">
        <f>E43*70%+F43*30%</f>
        <v>3.1779999999999995</v>
      </c>
      <c r="I43" s="11" t="s">
        <v>99</v>
      </c>
      <c r="J43" s="15">
        <f>H43+0.2</f>
        <v>3.3779999999999997</v>
      </c>
      <c r="K43" s="4">
        <v>68.5</v>
      </c>
      <c r="L43" s="13">
        <v>442</v>
      </c>
    </row>
    <row r="44" spans="1:12" s="19" customFormat="1" ht="15">
      <c r="A44" s="20">
        <v>43</v>
      </c>
      <c r="B44" s="3">
        <v>3030630073</v>
      </c>
      <c r="C44" s="3" t="s">
        <v>70</v>
      </c>
      <c r="D44" s="4">
        <v>149.5</v>
      </c>
      <c r="E44" s="4">
        <v>3.28</v>
      </c>
      <c r="F44" s="4">
        <v>3.35</v>
      </c>
      <c r="G44" s="4">
        <v>79.47</v>
      </c>
      <c r="H44" s="4">
        <f t="shared" si="2"/>
        <v>3.3009999999999997</v>
      </c>
      <c r="I44" s="11"/>
      <c r="J44" s="15">
        <f aca="true" t="shared" si="3" ref="J44:J73">H44</f>
        <v>3.3009999999999997</v>
      </c>
      <c r="K44" s="4">
        <v>503</v>
      </c>
      <c r="L44" s="13">
        <v>421</v>
      </c>
    </row>
    <row r="45" spans="1:12" s="19" customFormat="1" ht="15">
      <c r="A45" s="20">
        <v>44</v>
      </c>
      <c r="B45" s="3">
        <v>3030630025</v>
      </c>
      <c r="C45" s="3" t="s">
        <v>28</v>
      </c>
      <c r="D45" s="4">
        <v>143</v>
      </c>
      <c r="E45" s="4">
        <v>3.28</v>
      </c>
      <c r="F45" s="4">
        <v>3.32</v>
      </c>
      <c r="G45" s="4">
        <v>79.07</v>
      </c>
      <c r="H45" s="4">
        <f t="shared" si="2"/>
        <v>3.292</v>
      </c>
      <c r="I45" s="11"/>
      <c r="J45" s="15">
        <f t="shared" si="3"/>
        <v>3.292</v>
      </c>
      <c r="K45" s="4">
        <v>85</v>
      </c>
      <c r="L45" s="13">
        <v>74</v>
      </c>
    </row>
    <row r="46" spans="1:12" s="19" customFormat="1" ht="15">
      <c r="A46" s="20">
        <v>45</v>
      </c>
      <c r="B46" s="3">
        <v>3030630066</v>
      </c>
      <c r="C46" s="3" t="s">
        <v>63</v>
      </c>
      <c r="D46" s="4">
        <v>144.5</v>
      </c>
      <c r="E46" s="4">
        <v>3.18</v>
      </c>
      <c r="F46" s="4">
        <v>3.22</v>
      </c>
      <c r="G46" s="4">
        <v>77.72</v>
      </c>
      <c r="H46" s="4">
        <f t="shared" si="2"/>
        <v>3.192</v>
      </c>
      <c r="I46" s="11"/>
      <c r="J46" s="15">
        <f t="shared" si="3"/>
        <v>3.192</v>
      </c>
      <c r="K46" s="4">
        <v>73.5</v>
      </c>
      <c r="L46" s="13">
        <v>411</v>
      </c>
    </row>
    <row r="47" spans="1:12" ht="14.25">
      <c r="A47" s="20">
        <v>46</v>
      </c>
      <c r="B47" s="3">
        <v>3030630034</v>
      </c>
      <c r="C47" s="3" t="s">
        <v>35</v>
      </c>
      <c r="D47" s="4">
        <v>139.5</v>
      </c>
      <c r="E47" s="4">
        <v>3.16</v>
      </c>
      <c r="F47" s="4">
        <v>3.16</v>
      </c>
      <c r="G47" s="4">
        <v>77.39</v>
      </c>
      <c r="H47" s="4">
        <f t="shared" si="2"/>
        <v>3.1599999999999997</v>
      </c>
      <c r="I47" s="11"/>
      <c r="J47" s="15">
        <f t="shared" si="3"/>
        <v>3.1599999999999997</v>
      </c>
      <c r="K47" s="4" t="s">
        <v>87</v>
      </c>
      <c r="L47" s="3"/>
    </row>
    <row r="48" spans="1:12" s="19" customFormat="1" ht="15">
      <c r="A48" s="18">
        <v>47</v>
      </c>
      <c r="B48" s="8">
        <v>3030630002</v>
      </c>
      <c r="C48" s="3" t="s">
        <v>10</v>
      </c>
      <c r="D48" s="4">
        <v>134.5</v>
      </c>
      <c r="E48" s="4">
        <v>3.15</v>
      </c>
      <c r="F48" s="4">
        <v>3.16</v>
      </c>
      <c r="G48" s="4">
        <v>77.96</v>
      </c>
      <c r="H48" s="4">
        <f t="shared" si="2"/>
        <v>3.1529999999999996</v>
      </c>
      <c r="I48" s="11"/>
      <c r="J48" s="15">
        <f t="shared" si="3"/>
        <v>3.1529999999999996</v>
      </c>
      <c r="K48" s="4">
        <v>78</v>
      </c>
      <c r="L48" s="13">
        <v>403</v>
      </c>
    </row>
    <row r="49" spans="1:12" s="19" customFormat="1" ht="15">
      <c r="A49" s="20">
        <v>48</v>
      </c>
      <c r="B49" s="6">
        <v>3030630015</v>
      </c>
      <c r="C49" s="3" t="s">
        <v>21</v>
      </c>
      <c r="D49" s="4">
        <v>138</v>
      </c>
      <c r="E49" s="4">
        <v>3.14</v>
      </c>
      <c r="F49" s="4">
        <v>3.17</v>
      </c>
      <c r="G49" s="4">
        <v>77.69</v>
      </c>
      <c r="H49" s="4">
        <f t="shared" si="2"/>
        <v>3.149</v>
      </c>
      <c r="I49" s="11"/>
      <c r="J49" s="15">
        <f t="shared" si="3"/>
        <v>3.149</v>
      </c>
      <c r="K49" s="4">
        <v>73</v>
      </c>
      <c r="L49" s="13">
        <v>418</v>
      </c>
    </row>
    <row r="50" spans="1:12" s="19" customFormat="1" ht="15">
      <c r="A50" s="20">
        <v>49</v>
      </c>
      <c r="B50" s="6">
        <v>3030630041</v>
      </c>
      <c r="C50" s="3" t="s">
        <v>41</v>
      </c>
      <c r="D50" s="4">
        <v>141</v>
      </c>
      <c r="E50" s="4">
        <v>3.13</v>
      </c>
      <c r="F50" s="4">
        <v>3.16</v>
      </c>
      <c r="G50" s="4">
        <v>77.39</v>
      </c>
      <c r="H50" s="4">
        <f t="shared" si="2"/>
        <v>3.139</v>
      </c>
      <c r="I50" s="11"/>
      <c r="J50" s="15">
        <f t="shared" si="3"/>
        <v>3.139</v>
      </c>
      <c r="K50" s="4">
        <v>66</v>
      </c>
      <c r="L50" s="13">
        <v>389</v>
      </c>
    </row>
    <row r="51" spans="1:12" ht="14.25">
      <c r="A51" s="20">
        <v>50</v>
      </c>
      <c r="B51" s="6">
        <v>3030630036</v>
      </c>
      <c r="C51" s="3" t="s">
        <v>37</v>
      </c>
      <c r="D51" s="4">
        <v>141</v>
      </c>
      <c r="E51" s="4">
        <v>3.12</v>
      </c>
      <c r="F51" s="4">
        <v>3.13</v>
      </c>
      <c r="G51" s="4">
        <v>77.16</v>
      </c>
      <c r="H51" s="4">
        <f t="shared" si="2"/>
        <v>3.1229999999999998</v>
      </c>
      <c r="I51" s="11"/>
      <c r="J51" s="15">
        <f t="shared" si="3"/>
        <v>3.1229999999999998</v>
      </c>
      <c r="K51" s="4" t="s">
        <v>87</v>
      </c>
      <c r="L51" s="3"/>
    </row>
    <row r="52" spans="1:12" ht="14.25">
      <c r="A52" s="18">
        <v>51</v>
      </c>
      <c r="B52" s="6">
        <v>3030630023</v>
      </c>
      <c r="C52" s="3" t="s">
        <v>26</v>
      </c>
      <c r="D52" s="4">
        <v>144</v>
      </c>
      <c r="E52" s="4">
        <v>3.07</v>
      </c>
      <c r="F52" s="4">
        <v>3.07</v>
      </c>
      <c r="G52" s="4">
        <v>76.39</v>
      </c>
      <c r="H52" s="4">
        <f t="shared" si="2"/>
        <v>3.0699999999999994</v>
      </c>
      <c r="I52" s="11"/>
      <c r="J52" s="15">
        <f t="shared" si="3"/>
        <v>3.0699999999999994</v>
      </c>
      <c r="K52" s="4">
        <v>420</v>
      </c>
      <c r="L52" s="3"/>
    </row>
    <row r="53" spans="1:12" ht="14.25">
      <c r="A53" s="18">
        <v>52</v>
      </c>
      <c r="B53" s="6">
        <v>3031721039</v>
      </c>
      <c r="C53" s="3" t="s">
        <v>75</v>
      </c>
      <c r="D53" s="4">
        <v>150</v>
      </c>
      <c r="E53" s="4">
        <v>2.99</v>
      </c>
      <c r="F53" s="4">
        <v>3.17</v>
      </c>
      <c r="G53" s="4">
        <v>76.49</v>
      </c>
      <c r="H53" s="4">
        <f t="shared" si="2"/>
        <v>3.044</v>
      </c>
      <c r="I53" s="11"/>
      <c r="J53" s="15">
        <f t="shared" si="3"/>
        <v>3.044</v>
      </c>
      <c r="K53" s="4">
        <v>79</v>
      </c>
      <c r="L53" s="3"/>
    </row>
    <row r="54" spans="1:12" ht="14.25">
      <c r="A54" s="18">
        <v>53</v>
      </c>
      <c r="B54" s="6">
        <v>3030630053</v>
      </c>
      <c r="C54" s="3" t="s">
        <v>51</v>
      </c>
      <c r="D54" s="4">
        <v>144</v>
      </c>
      <c r="E54" s="4">
        <v>2.99</v>
      </c>
      <c r="F54" s="4">
        <v>2.99</v>
      </c>
      <c r="G54" s="4">
        <v>76.85</v>
      </c>
      <c r="H54" s="4">
        <f t="shared" si="2"/>
        <v>2.99</v>
      </c>
      <c r="I54" s="11"/>
      <c r="J54" s="15">
        <f t="shared" si="3"/>
        <v>2.99</v>
      </c>
      <c r="K54" s="4"/>
      <c r="L54" s="3" t="s">
        <v>111</v>
      </c>
    </row>
    <row r="55" spans="1:12" ht="14.25">
      <c r="A55" s="18">
        <v>54</v>
      </c>
      <c r="B55" s="6">
        <v>3023001156</v>
      </c>
      <c r="C55" s="3" t="s">
        <v>7</v>
      </c>
      <c r="D55" s="4">
        <v>156</v>
      </c>
      <c r="E55" s="4">
        <v>3.08</v>
      </c>
      <c r="F55" s="4">
        <v>2.78</v>
      </c>
      <c r="G55" s="4">
        <v>69.16</v>
      </c>
      <c r="H55" s="4">
        <f t="shared" si="2"/>
        <v>2.9899999999999998</v>
      </c>
      <c r="I55" s="11"/>
      <c r="J55" s="15">
        <f t="shared" si="3"/>
        <v>2.9899999999999998</v>
      </c>
      <c r="K55" s="4"/>
      <c r="L55" s="3"/>
    </row>
    <row r="56" spans="1:12" ht="14.25">
      <c r="A56" s="18">
        <v>55</v>
      </c>
      <c r="B56" s="6">
        <v>3030630060</v>
      </c>
      <c r="C56" s="3" t="s">
        <v>58</v>
      </c>
      <c r="D56" s="4">
        <v>137</v>
      </c>
      <c r="E56" s="4">
        <v>2.88</v>
      </c>
      <c r="F56" s="4">
        <v>2.86</v>
      </c>
      <c r="G56" s="4">
        <v>74.48</v>
      </c>
      <c r="H56" s="4">
        <f t="shared" si="2"/>
        <v>2.874</v>
      </c>
      <c r="I56" s="11"/>
      <c r="J56" s="15">
        <f t="shared" si="3"/>
        <v>2.874</v>
      </c>
      <c r="K56" s="4"/>
      <c r="L56" s="3"/>
    </row>
    <row r="57" spans="1:12" s="19" customFormat="1" ht="15">
      <c r="A57" s="18">
        <v>56</v>
      </c>
      <c r="B57" s="6">
        <v>3020631005</v>
      </c>
      <c r="C57" s="3" t="s">
        <v>5</v>
      </c>
      <c r="D57" s="4">
        <v>145.5</v>
      </c>
      <c r="E57" s="4">
        <v>2.83</v>
      </c>
      <c r="F57" s="4">
        <v>2.86</v>
      </c>
      <c r="G57" s="4">
        <v>74.96</v>
      </c>
      <c r="H57" s="4">
        <f t="shared" si="2"/>
        <v>2.839</v>
      </c>
      <c r="I57" s="11"/>
      <c r="J57" s="15">
        <f t="shared" si="3"/>
        <v>2.839</v>
      </c>
      <c r="K57" s="4">
        <v>71.5</v>
      </c>
      <c r="L57" s="13">
        <v>430</v>
      </c>
    </row>
    <row r="58" spans="1:12" ht="14.25">
      <c r="A58" s="20">
        <v>57</v>
      </c>
      <c r="B58" s="6">
        <v>3030630054</v>
      </c>
      <c r="C58" s="3" t="s">
        <v>52</v>
      </c>
      <c r="D58" s="4">
        <v>143.5</v>
      </c>
      <c r="E58" s="4">
        <v>2.78</v>
      </c>
      <c r="F58" s="4">
        <v>2.87</v>
      </c>
      <c r="G58" s="4">
        <v>75.82</v>
      </c>
      <c r="H58" s="4">
        <f t="shared" si="2"/>
        <v>2.8069999999999995</v>
      </c>
      <c r="I58" s="11"/>
      <c r="J58" s="15">
        <f t="shared" si="3"/>
        <v>2.8069999999999995</v>
      </c>
      <c r="K58" s="4"/>
      <c r="L58" s="3"/>
    </row>
    <row r="59" spans="1:12" ht="14.25">
      <c r="A59" s="18">
        <v>58</v>
      </c>
      <c r="B59" s="6">
        <v>3030630058</v>
      </c>
      <c r="C59" s="3" t="s">
        <v>56</v>
      </c>
      <c r="D59" s="4">
        <v>134</v>
      </c>
      <c r="E59" s="4">
        <v>2.77</v>
      </c>
      <c r="F59" s="4">
        <v>2.85</v>
      </c>
      <c r="G59" s="4">
        <v>75.25</v>
      </c>
      <c r="H59" s="4">
        <f t="shared" si="2"/>
        <v>2.7939999999999996</v>
      </c>
      <c r="I59" s="11"/>
      <c r="J59" s="15">
        <f t="shared" si="3"/>
        <v>2.7939999999999996</v>
      </c>
      <c r="K59" s="4"/>
      <c r="L59" s="3" t="s">
        <v>82</v>
      </c>
    </row>
    <row r="60" spans="1:12" ht="14.25">
      <c r="A60" s="18">
        <v>59</v>
      </c>
      <c r="B60" s="6">
        <v>3030630072</v>
      </c>
      <c r="C60" s="3" t="s">
        <v>69</v>
      </c>
      <c r="D60" s="4">
        <v>131</v>
      </c>
      <c r="E60" s="4">
        <v>2.7</v>
      </c>
      <c r="F60" s="4">
        <v>2.74</v>
      </c>
      <c r="G60" s="4">
        <v>74.35</v>
      </c>
      <c r="H60" s="4">
        <f t="shared" si="2"/>
        <v>2.7119999999999997</v>
      </c>
      <c r="I60" s="11"/>
      <c r="J60" s="15">
        <f t="shared" si="3"/>
        <v>2.7119999999999997</v>
      </c>
      <c r="K60" s="4"/>
      <c r="L60" s="3"/>
    </row>
    <row r="61" spans="1:12" ht="14.25">
      <c r="A61" s="18">
        <v>60</v>
      </c>
      <c r="B61" s="6">
        <v>3030912004</v>
      </c>
      <c r="C61" s="3" t="s">
        <v>72</v>
      </c>
      <c r="D61" s="4">
        <v>104</v>
      </c>
      <c r="E61" s="4">
        <v>2.65</v>
      </c>
      <c r="F61" s="4">
        <v>2.81</v>
      </c>
      <c r="G61" s="4">
        <v>64.54</v>
      </c>
      <c r="H61" s="4">
        <f t="shared" si="2"/>
        <v>2.6979999999999995</v>
      </c>
      <c r="I61" s="11"/>
      <c r="J61" s="15">
        <f t="shared" si="3"/>
        <v>2.6979999999999995</v>
      </c>
      <c r="K61" s="4"/>
      <c r="L61" s="3"/>
    </row>
    <row r="62" spans="1:12" ht="14.25">
      <c r="A62" s="18">
        <v>61</v>
      </c>
      <c r="B62" s="6">
        <v>3030630064</v>
      </c>
      <c r="C62" s="3" t="s">
        <v>61</v>
      </c>
      <c r="D62" s="4">
        <v>131</v>
      </c>
      <c r="E62" s="4">
        <v>2.53</v>
      </c>
      <c r="F62" s="4">
        <v>2.58</v>
      </c>
      <c r="G62" s="4">
        <v>72.07</v>
      </c>
      <c r="H62" s="4">
        <f t="shared" si="2"/>
        <v>2.545</v>
      </c>
      <c r="I62" s="11"/>
      <c r="J62" s="15">
        <f t="shared" si="3"/>
        <v>2.545</v>
      </c>
      <c r="K62" s="4"/>
      <c r="L62" s="3"/>
    </row>
    <row r="63" spans="1:12" ht="14.25">
      <c r="A63" s="18">
        <v>62</v>
      </c>
      <c r="B63" s="6">
        <v>3030630043</v>
      </c>
      <c r="C63" s="3" t="s">
        <v>43</v>
      </c>
      <c r="D63" s="4">
        <v>137</v>
      </c>
      <c r="E63" s="4">
        <v>2.51</v>
      </c>
      <c r="F63" s="4">
        <v>2.56</v>
      </c>
      <c r="G63" s="4">
        <v>70.4</v>
      </c>
      <c r="H63" s="4">
        <f t="shared" si="2"/>
        <v>2.5249999999999995</v>
      </c>
      <c r="I63" s="11"/>
      <c r="J63" s="15">
        <f t="shared" si="3"/>
        <v>2.5249999999999995</v>
      </c>
      <c r="K63" s="4"/>
      <c r="L63" s="3"/>
    </row>
    <row r="64" spans="1:12" ht="14.25">
      <c r="A64" s="18">
        <v>63</v>
      </c>
      <c r="B64" s="6">
        <v>3030630017</v>
      </c>
      <c r="C64" s="3" t="s">
        <v>23</v>
      </c>
      <c r="D64" s="4">
        <v>133</v>
      </c>
      <c r="E64" s="4">
        <v>2.49</v>
      </c>
      <c r="F64" s="4">
        <v>2.59</v>
      </c>
      <c r="G64" s="4">
        <v>72.84</v>
      </c>
      <c r="H64" s="4">
        <f t="shared" si="2"/>
        <v>2.52</v>
      </c>
      <c r="I64" s="11"/>
      <c r="J64" s="15">
        <f t="shared" si="3"/>
        <v>2.52</v>
      </c>
      <c r="K64" s="4"/>
      <c r="L64" s="3"/>
    </row>
    <row r="65" spans="1:12" ht="14.25">
      <c r="A65" s="18">
        <v>64</v>
      </c>
      <c r="B65" s="6">
        <v>3030630065</v>
      </c>
      <c r="C65" s="3" t="s">
        <v>62</v>
      </c>
      <c r="D65" s="4">
        <v>112.5</v>
      </c>
      <c r="E65" s="4">
        <v>2.31</v>
      </c>
      <c r="F65" s="4">
        <v>2.28</v>
      </c>
      <c r="G65" s="4">
        <v>68.54</v>
      </c>
      <c r="H65" s="4">
        <f t="shared" si="2"/>
        <v>2.301</v>
      </c>
      <c r="I65" s="11"/>
      <c r="J65" s="15">
        <f t="shared" si="3"/>
        <v>2.301</v>
      </c>
      <c r="K65" s="4"/>
      <c r="L65" s="3"/>
    </row>
    <row r="66" spans="1:12" ht="14.25">
      <c r="A66" s="18">
        <v>65</v>
      </c>
      <c r="B66" s="6">
        <v>3020631046</v>
      </c>
      <c r="C66" s="3" t="s">
        <v>6</v>
      </c>
      <c r="D66" s="4">
        <v>174</v>
      </c>
      <c r="E66" s="4">
        <v>2.3</v>
      </c>
      <c r="F66" s="4">
        <v>2.29</v>
      </c>
      <c r="G66" s="4">
        <v>64.87</v>
      </c>
      <c r="H66" s="4">
        <f t="shared" si="2"/>
        <v>2.2969999999999997</v>
      </c>
      <c r="I66" s="11"/>
      <c r="J66" s="15">
        <f t="shared" si="3"/>
        <v>2.2969999999999997</v>
      </c>
      <c r="K66" s="4"/>
      <c r="L66" s="3"/>
    </row>
    <row r="67" spans="1:12" ht="14.25">
      <c r="A67" s="18">
        <v>66</v>
      </c>
      <c r="B67" s="6">
        <v>3030630033</v>
      </c>
      <c r="C67" s="3" t="s">
        <v>34</v>
      </c>
      <c r="D67" s="4">
        <v>128</v>
      </c>
      <c r="E67" s="4">
        <v>2.26</v>
      </c>
      <c r="F67" s="4">
        <v>2.31</v>
      </c>
      <c r="G67" s="4">
        <v>69.36</v>
      </c>
      <c r="H67" s="4">
        <f aca="true" t="shared" si="4" ref="H67:H72">E67*70%+F67*30%</f>
        <v>2.275</v>
      </c>
      <c r="I67" s="11"/>
      <c r="J67" s="15">
        <f>H67</f>
        <v>2.275</v>
      </c>
      <c r="K67" s="4"/>
      <c r="L67" s="3"/>
    </row>
    <row r="68" spans="1:12" ht="14.25">
      <c r="A68" s="18">
        <v>67</v>
      </c>
      <c r="B68" s="6">
        <v>3030630012</v>
      </c>
      <c r="C68" s="3" t="s">
        <v>18</v>
      </c>
      <c r="D68" s="4">
        <v>135</v>
      </c>
      <c r="E68" s="4">
        <v>2.14</v>
      </c>
      <c r="F68" s="4">
        <v>2.22</v>
      </c>
      <c r="G68" s="4">
        <v>68.73</v>
      </c>
      <c r="H68" s="4">
        <f t="shared" si="4"/>
        <v>2.164</v>
      </c>
      <c r="I68" s="11"/>
      <c r="J68" s="15">
        <f t="shared" si="3"/>
        <v>2.164</v>
      </c>
      <c r="K68" s="4"/>
      <c r="L68" s="3"/>
    </row>
    <row r="69" spans="1:12" ht="14.25">
      <c r="A69" s="18">
        <v>68</v>
      </c>
      <c r="B69" s="6">
        <v>3030630013</v>
      </c>
      <c r="C69" s="3" t="s">
        <v>19</v>
      </c>
      <c r="D69" s="4">
        <v>108.5</v>
      </c>
      <c r="E69" s="4">
        <v>2.08</v>
      </c>
      <c r="F69" s="4">
        <v>2.08</v>
      </c>
      <c r="G69" s="4">
        <v>62.33</v>
      </c>
      <c r="H69" s="4">
        <f t="shared" si="4"/>
        <v>2.08</v>
      </c>
      <c r="I69" s="11"/>
      <c r="J69" s="15">
        <f t="shared" si="3"/>
        <v>2.08</v>
      </c>
      <c r="K69" s="4"/>
      <c r="L69" s="3"/>
    </row>
    <row r="70" spans="1:12" ht="14.25">
      <c r="A70" s="18">
        <v>69</v>
      </c>
      <c r="B70" s="6">
        <v>3030630026</v>
      </c>
      <c r="C70" s="3" t="s">
        <v>29</v>
      </c>
      <c r="D70" s="4">
        <v>104</v>
      </c>
      <c r="E70" s="4">
        <v>1.98</v>
      </c>
      <c r="F70" s="4">
        <v>1.93</v>
      </c>
      <c r="G70" s="4">
        <v>56.59</v>
      </c>
      <c r="H70" s="4">
        <f>E70*70%+F70*30%</f>
        <v>1.9649999999999999</v>
      </c>
      <c r="I70" s="11"/>
      <c r="J70" s="15">
        <f t="shared" si="3"/>
        <v>1.9649999999999999</v>
      </c>
      <c r="K70" s="4"/>
      <c r="L70" s="3"/>
    </row>
    <row r="71" spans="1:12" ht="14.25">
      <c r="A71" s="18">
        <v>70</v>
      </c>
      <c r="B71" s="6">
        <v>3023003046</v>
      </c>
      <c r="C71" s="3" t="s">
        <v>8</v>
      </c>
      <c r="D71" s="4">
        <v>167.5</v>
      </c>
      <c r="E71" s="4">
        <v>1.88</v>
      </c>
      <c r="F71" s="4">
        <v>1.84</v>
      </c>
      <c r="G71" s="4">
        <v>58.01</v>
      </c>
      <c r="H71" s="4">
        <f t="shared" si="4"/>
        <v>1.8679999999999999</v>
      </c>
      <c r="I71" s="11"/>
      <c r="J71" s="15">
        <f t="shared" si="3"/>
        <v>1.8679999999999999</v>
      </c>
      <c r="K71" s="4"/>
      <c r="L71" s="3"/>
    </row>
    <row r="72" spans="1:12" ht="14.25">
      <c r="A72" s="18">
        <v>71</v>
      </c>
      <c r="B72" s="6">
        <v>3030630024</v>
      </c>
      <c r="C72" s="3" t="s">
        <v>27</v>
      </c>
      <c r="D72" s="4">
        <v>102</v>
      </c>
      <c r="E72" s="4">
        <v>1.75</v>
      </c>
      <c r="F72" s="4">
        <v>1.57</v>
      </c>
      <c r="G72" s="4">
        <v>52.09</v>
      </c>
      <c r="H72" s="4">
        <f t="shared" si="4"/>
        <v>1.6959999999999997</v>
      </c>
      <c r="I72" s="11"/>
      <c r="J72" s="15">
        <f t="shared" si="3"/>
        <v>1.6959999999999997</v>
      </c>
      <c r="K72" s="4"/>
      <c r="L72" s="3"/>
    </row>
    <row r="73" spans="1:12" ht="14.25">
      <c r="A73" s="18">
        <v>72</v>
      </c>
      <c r="B73" s="6">
        <v>3030630067</v>
      </c>
      <c r="C73" s="3" t="s">
        <v>64</v>
      </c>
      <c r="D73" s="4">
        <v>93</v>
      </c>
      <c r="E73" s="4">
        <v>1.67</v>
      </c>
      <c r="F73" s="4">
        <v>1.61</v>
      </c>
      <c r="G73" s="4">
        <v>58.48</v>
      </c>
      <c r="H73" s="4">
        <f>E73*70%+F73*30%</f>
        <v>1.6519999999999997</v>
      </c>
      <c r="I73" s="11"/>
      <c r="J73" s="15">
        <f t="shared" si="3"/>
        <v>1.6519999999999997</v>
      </c>
      <c r="K73" s="4"/>
      <c r="L73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ping</cp:lastModifiedBy>
  <cp:lastPrinted>2006-09-15T07:55:57Z</cp:lastPrinted>
  <dcterms:created xsi:type="dcterms:W3CDTF">2006-08-31T03:06:30Z</dcterms:created>
  <dcterms:modified xsi:type="dcterms:W3CDTF">2006-09-21T09:36:10Z</dcterms:modified>
  <cp:category/>
  <cp:version/>
  <cp:contentType/>
  <cp:contentStatus/>
</cp:coreProperties>
</file>